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lavimacbookair/Dropbox/1.a/25.kevad/reiu.taastamine/"/>
    </mc:Choice>
  </mc:AlternateContent>
  <xr:revisionPtr revIDLastSave="0" documentId="13_ncr:1_{E252F0E5-979C-784C-B53D-BD13675E9A41}" xr6:coauthVersionLast="47" xr6:coauthVersionMax="47" xr10:uidLastSave="{00000000-0000-0000-0000-000000000000}"/>
  <bookViews>
    <workbookView xWindow="53980" yWindow="500" windowWidth="25560" windowHeight="2366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7" i="2"/>
  <c r="G26" i="2" l="1"/>
  <c r="G33" i="2"/>
  <c r="G16" i="2" l="1"/>
  <c r="G12" i="2"/>
  <c r="G13" i="2"/>
  <c r="G14" i="2" l="1"/>
  <c r="G11" i="2"/>
  <c r="G10" i="2"/>
  <c r="G9" i="2"/>
  <c r="G8" i="2"/>
  <c r="G15" i="2"/>
  <c r="G18" i="2" l="1"/>
  <c r="G32" i="2"/>
  <c r="G31" i="2"/>
  <c r="G30" i="2"/>
  <c r="G29" i="2"/>
  <c r="G28" i="2"/>
  <c r="G34" i="2" l="1"/>
  <c r="G35" i="2" s="1"/>
  <c r="G36" i="2" s="1"/>
  <c r="G37" i="2" l="1"/>
</calcChain>
</file>

<file path=xl/sharedStrings.xml><?xml version="1.0" encoding="utf-8"?>
<sst xmlns="http://schemas.openxmlformats.org/spreadsheetml/2006/main" count="64" uniqueCount="41">
  <si>
    <t>HINNAPAKKUMUSE VORM</t>
  </si>
  <si>
    <t>Hankedokumentide lisa 1</t>
  </si>
  <si>
    <t>Hinnapakkumus</t>
  </si>
  <si>
    <t>Tööliik</t>
  </si>
  <si>
    <t>Ühik</t>
  </si>
  <si>
    <t>Maht</t>
  </si>
  <si>
    <t>Ühiku hind; €</t>
  </si>
  <si>
    <t>Summa; €</t>
  </si>
  <si>
    <t>Puidu kokkuvedu vahelaoplatsile</t>
  </si>
  <si>
    <t>tm</t>
  </si>
  <si>
    <t>jm</t>
  </si>
  <si>
    <t>tk</t>
  </si>
  <si>
    <t>KOKKU</t>
  </si>
  <si>
    <t xml:space="preserve">Käibemaks </t>
  </si>
  <si>
    <t>SUMMA</t>
  </si>
  <si>
    <t xml:space="preserve">Paisude rajamine tüüp 1 </t>
  </si>
  <si>
    <t>Koprapaisude likvideerimine</t>
  </si>
  <si>
    <t>Kraavide sulgemine koos kraavivallide likvideerimisega</t>
  </si>
  <si>
    <t>Paisude rajamine tüüp 2</t>
  </si>
  <si>
    <t>Paisude rajamine tüüp 3</t>
  </si>
  <si>
    <t>Reiu tööala</t>
  </si>
  <si>
    <t>Trassiraied koos paisualuste raiega (0,15 ha)</t>
  </si>
  <si>
    <t>Paisude rajamine</t>
  </si>
  <si>
    <t>Truupide väljakaevamine koos plasttruupide transpordiga ajutisele vahelaoplatsile</t>
  </si>
  <si>
    <t>Kraavide uuendamine ja uute kraaviühenduste rajamine</t>
  </si>
  <si>
    <t>Kaugoja tööala</t>
  </si>
  <si>
    <t>Trassiraied koos paisualuste raiega (0,17 ha)</t>
  </si>
  <si>
    <t>Truupide väljakaevamine koos raudbetoon truupide utiliseerimisega</t>
  </si>
  <si>
    <t>Kraaviühenduste rajamine</t>
  </si>
  <si>
    <t>Settebasseini rajamine</t>
  </si>
  <si>
    <t>Kotisoo-Marina tööala</t>
  </si>
  <si>
    <t>Trassiraied koos paisualuste raiega (0,48 ha)</t>
  </si>
  <si>
    <t>Paisude rajamine tüüp 1 (pinnaspais kraavil)</t>
  </si>
  <si>
    <t>Paisude rajamine tüüp 2 (turbaplomm)</t>
  </si>
  <si>
    <t>Truupide väljakaevamine koos transpordiga vahelaoplatsile</t>
  </si>
  <si>
    <t>Kaugoja, Kotisoo-Marina ja Reiu metsise püsielupaikade loodusliku veerežiimi taastamistööd</t>
  </si>
  <si>
    <t>Reiu tööala kokku</t>
  </si>
  <si>
    <t>Kotisoo-Marina tööala kokku</t>
  </si>
  <si>
    <t>Kaugoja tööala kokku</t>
  </si>
  <si>
    <t>Jrk nr</t>
  </si>
  <si>
    <t>Esindaja nimi: Olavi Marksaar, Omatec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</si>
</sst>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</cellStyleXfs>
  <cellXfs count="5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1" fontId="13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8" fillId="0" borderId="0" xfId="0" applyFont="1"/>
    <xf numFmtId="0" fontId="4" fillId="2" borderId="0" xfId="0" applyFont="1" applyFill="1"/>
    <xf numFmtId="0" fontId="10" fillId="0" borderId="1" xfId="0" applyFont="1" applyBorder="1" applyAlignment="1">
      <alignment horizontal="center" wrapText="1"/>
    </xf>
    <xf numFmtId="1" fontId="1" fillId="2" borderId="0" xfId="0" applyNumberFormat="1" applyFont="1" applyFill="1"/>
    <xf numFmtId="1" fontId="10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" fillId="0" borderId="0" xfId="0" applyNumberFormat="1" applyFont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right"/>
    </xf>
    <xf numFmtId="4" fontId="1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zoomScaleNormal="100" workbookViewId="0">
      <selection activeCell="F29" sqref="F29"/>
    </sheetView>
  </sheetViews>
  <sheetFormatPr baseColWidth="10" defaultColWidth="9.1640625" defaultRowHeight="12" x14ac:dyDescent="0.15"/>
  <cols>
    <col min="1" max="1" width="1.83203125" style="1" customWidth="1"/>
    <col min="2" max="2" width="6.33203125" style="1" customWidth="1"/>
    <col min="3" max="3" width="63.83203125" style="1" customWidth="1"/>
    <col min="4" max="4" width="6.5" style="3" customWidth="1"/>
    <col min="5" max="5" width="9.33203125" style="34" customWidth="1"/>
    <col min="6" max="6" width="12.5" style="1" customWidth="1"/>
    <col min="7" max="7" width="14.5" style="1" customWidth="1"/>
    <col min="8" max="16384" width="9.1640625" style="1"/>
  </cols>
  <sheetData>
    <row r="1" spans="1:12" ht="16" x14ac:dyDescent="0.15">
      <c r="A1" s="2"/>
      <c r="B1" s="47" t="s">
        <v>0</v>
      </c>
      <c r="C1" s="47"/>
      <c r="D1" s="48" t="s">
        <v>1</v>
      </c>
      <c r="E1" s="48"/>
      <c r="F1" s="48"/>
      <c r="G1" s="48"/>
    </row>
    <row r="2" spans="1:12" ht="16" x14ac:dyDescent="0.15">
      <c r="A2" s="2"/>
      <c r="B2" s="2"/>
      <c r="C2" s="7"/>
      <c r="D2" s="7"/>
      <c r="E2" s="30"/>
      <c r="F2" s="2"/>
      <c r="G2" s="2"/>
    </row>
    <row r="3" spans="1:12" ht="18.75" customHeight="1" x14ac:dyDescent="0.2">
      <c r="A3" s="2"/>
      <c r="B3" s="27" t="s">
        <v>35</v>
      </c>
      <c r="C3" s="2"/>
      <c r="D3" s="4"/>
      <c r="E3" s="30"/>
      <c r="F3" s="2"/>
      <c r="G3" s="2"/>
    </row>
    <row r="4" spans="1:12" ht="26.25" customHeight="1" x14ac:dyDescent="0.2">
      <c r="A4" s="2"/>
      <c r="B4" s="49" t="s">
        <v>2</v>
      </c>
      <c r="C4" s="49"/>
      <c r="D4" s="4"/>
      <c r="E4" s="30"/>
      <c r="F4" s="2"/>
      <c r="G4" s="2"/>
    </row>
    <row r="5" spans="1:12" ht="14.25" customHeight="1" x14ac:dyDescent="0.15">
      <c r="A5" s="2"/>
      <c r="B5" s="28"/>
      <c r="C5" s="2"/>
      <c r="D5" s="4"/>
      <c r="E5" s="30"/>
      <c r="F5" s="2"/>
      <c r="G5" s="2"/>
    </row>
    <row r="6" spans="1:12" ht="36" customHeight="1" x14ac:dyDescent="0.15">
      <c r="A6" s="2"/>
      <c r="B6" s="29" t="s">
        <v>39</v>
      </c>
      <c r="C6" s="10" t="s">
        <v>3</v>
      </c>
      <c r="D6" s="10" t="s">
        <v>4</v>
      </c>
      <c r="E6" s="31" t="s">
        <v>5</v>
      </c>
      <c r="F6" s="9" t="s">
        <v>6</v>
      </c>
      <c r="G6" s="10" t="s">
        <v>7</v>
      </c>
    </row>
    <row r="7" spans="1:12" s="5" customFormat="1" ht="25" customHeight="1" x14ac:dyDescent="0.15">
      <c r="A7" s="8"/>
      <c r="B7" s="53" t="s">
        <v>25</v>
      </c>
      <c r="C7" s="54"/>
      <c r="D7" s="54"/>
      <c r="E7" s="54"/>
      <c r="F7" s="54"/>
      <c r="G7" s="55"/>
      <c r="H7" s="6"/>
      <c r="I7" s="6"/>
      <c r="J7" s="6"/>
      <c r="K7" s="6"/>
      <c r="L7" s="6"/>
    </row>
    <row r="8" spans="1:12" ht="25" customHeight="1" x14ac:dyDescent="0.15">
      <c r="B8" s="11">
        <v>1</v>
      </c>
      <c r="C8" s="17" t="s">
        <v>26</v>
      </c>
      <c r="D8" s="18" t="s">
        <v>10</v>
      </c>
      <c r="E8" s="33">
        <v>5315</v>
      </c>
      <c r="F8" s="19">
        <v>1.6</v>
      </c>
      <c r="G8" s="20">
        <f t="shared" ref="G8:G14" si="0">E8*F8</f>
        <v>8504</v>
      </c>
    </row>
    <row r="9" spans="1:12" ht="25" customHeight="1" x14ac:dyDescent="0.15">
      <c r="B9" s="11">
        <v>2</v>
      </c>
      <c r="C9" s="17" t="s">
        <v>8</v>
      </c>
      <c r="D9" s="18" t="s">
        <v>9</v>
      </c>
      <c r="E9" s="23">
        <v>250</v>
      </c>
      <c r="F9" s="21">
        <v>9</v>
      </c>
      <c r="G9" s="20">
        <f t="shared" si="0"/>
        <v>2250</v>
      </c>
    </row>
    <row r="10" spans="1:12" ht="25" customHeight="1" x14ac:dyDescent="0.15">
      <c r="B10" s="11">
        <v>3</v>
      </c>
      <c r="C10" s="22" t="s">
        <v>17</v>
      </c>
      <c r="D10" s="18" t="s">
        <v>10</v>
      </c>
      <c r="E10" s="23">
        <v>3484</v>
      </c>
      <c r="F10" s="21">
        <v>1.1000000000000001</v>
      </c>
      <c r="G10" s="20">
        <f t="shared" si="0"/>
        <v>3832.4</v>
      </c>
    </row>
    <row r="11" spans="1:12" ht="25" customHeight="1" x14ac:dyDescent="0.15">
      <c r="B11" s="11">
        <v>4</v>
      </c>
      <c r="C11" s="24" t="s">
        <v>15</v>
      </c>
      <c r="D11" s="25" t="s">
        <v>11</v>
      </c>
      <c r="E11" s="26">
        <v>24</v>
      </c>
      <c r="F11" s="21">
        <v>80</v>
      </c>
      <c r="G11" s="20">
        <f t="shared" si="0"/>
        <v>1920</v>
      </c>
    </row>
    <row r="12" spans="1:12" ht="25" customHeight="1" x14ac:dyDescent="0.15">
      <c r="B12" s="11">
        <v>5</v>
      </c>
      <c r="C12" s="24" t="s">
        <v>18</v>
      </c>
      <c r="D12" s="25" t="s">
        <v>11</v>
      </c>
      <c r="E12" s="26">
        <v>12</v>
      </c>
      <c r="F12" s="21">
        <v>90</v>
      </c>
      <c r="G12" s="20">
        <f t="shared" ref="G12:G13" si="1">E12*F12</f>
        <v>1080</v>
      </c>
    </row>
    <row r="13" spans="1:12" ht="25" customHeight="1" x14ac:dyDescent="0.15">
      <c r="B13" s="11">
        <v>6</v>
      </c>
      <c r="C13" s="24" t="s">
        <v>19</v>
      </c>
      <c r="D13" s="25" t="s">
        <v>11</v>
      </c>
      <c r="E13" s="26">
        <v>13</v>
      </c>
      <c r="F13" s="21">
        <v>75</v>
      </c>
      <c r="G13" s="20">
        <f t="shared" si="1"/>
        <v>975</v>
      </c>
    </row>
    <row r="14" spans="1:12" ht="25" customHeight="1" x14ac:dyDescent="0.15">
      <c r="B14" s="11">
        <v>7</v>
      </c>
      <c r="C14" s="17" t="s">
        <v>27</v>
      </c>
      <c r="D14" s="18" t="s">
        <v>11</v>
      </c>
      <c r="E14" s="23">
        <v>4</v>
      </c>
      <c r="F14" s="21">
        <v>100</v>
      </c>
      <c r="G14" s="20">
        <f t="shared" si="0"/>
        <v>400</v>
      </c>
    </row>
    <row r="15" spans="1:12" ht="25" customHeight="1" x14ac:dyDescent="0.15">
      <c r="B15" s="11">
        <v>8</v>
      </c>
      <c r="C15" s="17" t="s">
        <v>28</v>
      </c>
      <c r="D15" s="18" t="s">
        <v>10</v>
      </c>
      <c r="E15" s="23">
        <v>16</v>
      </c>
      <c r="F15" s="21">
        <v>10</v>
      </c>
      <c r="G15" s="20">
        <f t="shared" ref="G15" si="2">E15*F15</f>
        <v>160</v>
      </c>
    </row>
    <row r="16" spans="1:12" ht="25" customHeight="1" x14ac:dyDescent="0.15">
      <c r="B16" s="11">
        <v>9</v>
      </c>
      <c r="C16" s="17" t="s">
        <v>29</v>
      </c>
      <c r="D16" s="18" t="s">
        <v>11</v>
      </c>
      <c r="E16" s="23">
        <v>1</v>
      </c>
      <c r="F16" s="21">
        <v>600</v>
      </c>
      <c r="G16" s="20">
        <f t="shared" ref="G16:G17" si="3">E16*F16</f>
        <v>600</v>
      </c>
    </row>
    <row r="17" spans="1:7" ht="25" customHeight="1" x14ac:dyDescent="0.15">
      <c r="B17" s="11">
        <v>10</v>
      </c>
      <c r="C17" s="17" t="s">
        <v>16</v>
      </c>
      <c r="D17" s="18" t="s">
        <v>11</v>
      </c>
      <c r="E17" s="23">
        <v>1</v>
      </c>
      <c r="F17" s="21">
        <v>100</v>
      </c>
      <c r="G17" s="20">
        <f t="shared" si="3"/>
        <v>100</v>
      </c>
    </row>
    <row r="18" spans="1:7" ht="25" customHeight="1" x14ac:dyDescent="0.15">
      <c r="B18" s="40"/>
      <c r="C18" s="41"/>
      <c r="D18" s="42"/>
      <c r="E18" s="43"/>
      <c r="F18" s="45" t="s">
        <v>38</v>
      </c>
      <c r="G18" s="44">
        <f>SUM(G8:G17)</f>
        <v>19821.400000000001</v>
      </c>
    </row>
    <row r="19" spans="1:7" ht="25" customHeight="1" x14ac:dyDescent="0.15">
      <c r="B19" s="53" t="s">
        <v>30</v>
      </c>
      <c r="C19" s="54"/>
      <c r="D19" s="54"/>
      <c r="E19" s="54"/>
      <c r="F19" s="54"/>
      <c r="G19" s="55"/>
    </row>
    <row r="20" spans="1:7" ht="25" customHeight="1" x14ac:dyDescent="0.15">
      <c r="B20" s="11">
        <v>1</v>
      </c>
      <c r="C20" s="17" t="s">
        <v>31</v>
      </c>
      <c r="D20" s="18" t="s">
        <v>10</v>
      </c>
      <c r="E20" s="33">
        <v>10430</v>
      </c>
      <c r="F20" s="19">
        <v>1.6</v>
      </c>
      <c r="G20" s="20">
        <f t="shared" ref="G20:G25" si="4">E20*F20</f>
        <v>16688</v>
      </c>
    </row>
    <row r="21" spans="1:7" ht="25" customHeight="1" x14ac:dyDescent="0.15">
      <c r="B21" s="11">
        <v>2</v>
      </c>
      <c r="C21" s="17" t="s">
        <v>8</v>
      </c>
      <c r="D21" s="18" t="s">
        <v>9</v>
      </c>
      <c r="E21" s="23">
        <v>200</v>
      </c>
      <c r="F21" s="21">
        <v>8</v>
      </c>
      <c r="G21" s="20">
        <f t="shared" si="4"/>
        <v>1600</v>
      </c>
    </row>
    <row r="22" spans="1:7" ht="25" customHeight="1" x14ac:dyDescent="0.15">
      <c r="B22" s="11">
        <v>3</v>
      </c>
      <c r="C22" s="22" t="s">
        <v>17</v>
      </c>
      <c r="D22" s="18" t="s">
        <v>10</v>
      </c>
      <c r="E22" s="23">
        <v>10462</v>
      </c>
      <c r="F22" s="21">
        <v>1.1000000000000001</v>
      </c>
      <c r="G22" s="20">
        <f t="shared" si="4"/>
        <v>11508.2</v>
      </c>
    </row>
    <row r="23" spans="1:7" ht="25" customHeight="1" x14ac:dyDescent="0.15">
      <c r="B23" s="11">
        <v>4</v>
      </c>
      <c r="C23" s="24" t="s">
        <v>32</v>
      </c>
      <c r="D23" s="25" t="s">
        <v>11</v>
      </c>
      <c r="E23" s="26">
        <v>74</v>
      </c>
      <c r="F23" s="21">
        <v>80</v>
      </c>
      <c r="G23" s="20">
        <f t="shared" si="4"/>
        <v>5920</v>
      </c>
    </row>
    <row r="24" spans="1:7" ht="25" customHeight="1" x14ac:dyDescent="0.15">
      <c r="B24" s="11">
        <v>5</v>
      </c>
      <c r="C24" s="24" t="s">
        <v>33</v>
      </c>
      <c r="D24" s="25" t="s">
        <v>11</v>
      </c>
      <c r="E24" s="26">
        <v>33</v>
      </c>
      <c r="F24" s="21">
        <v>70</v>
      </c>
      <c r="G24" s="20">
        <f t="shared" si="4"/>
        <v>2310</v>
      </c>
    </row>
    <row r="25" spans="1:7" ht="25" customHeight="1" x14ac:dyDescent="0.15">
      <c r="B25" s="11">
        <v>6</v>
      </c>
      <c r="C25" s="17" t="s">
        <v>34</v>
      </c>
      <c r="D25" s="25" t="s">
        <v>11</v>
      </c>
      <c r="E25" s="26">
        <v>14</v>
      </c>
      <c r="F25" s="21">
        <v>100</v>
      </c>
      <c r="G25" s="20">
        <f t="shared" si="4"/>
        <v>1400</v>
      </c>
    </row>
    <row r="26" spans="1:7" ht="25" customHeight="1" x14ac:dyDescent="0.15">
      <c r="B26" s="35"/>
      <c r="C26" s="36"/>
      <c r="D26" s="37"/>
      <c r="E26" s="38"/>
      <c r="F26" s="45" t="s">
        <v>37</v>
      </c>
      <c r="G26" s="39">
        <f>SUM(G20:G25)</f>
        <v>39426.199999999997</v>
      </c>
    </row>
    <row r="27" spans="1:7" ht="25" customHeight="1" x14ac:dyDescent="0.15">
      <c r="A27" s="2"/>
      <c r="B27" s="50" t="s">
        <v>20</v>
      </c>
      <c r="C27" s="51"/>
      <c r="D27" s="51"/>
      <c r="E27" s="51"/>
      <c r="F27" s="51"/>
      <c r="G27" s="52"/>
    </row>
    <row r="28" spans="1:7" ht="25" customHeight="1" x14ac:dyDescent="0.15">
      <c r="A28" s="2"/>
      <c r="B28" s="11">
        <v>1</v>
      </c>
      <c r="C28" s="17" t="s">
        <v>21</v>
      </c>
      <c r="D28" s="18" t="s">
        <v>10</v>
      </c>
      <c r="E28" s="32">
        <v>6433</v>
      </c>
      <c r="F28" s="19">
        <v>1.1000000000000001</v>
      </c>
      <c r="G28" s="20">
        <f t="shared" ref="G28:G32" si="5">E28*F28</f>
        <v>7076.3</v>
      </c>
    </row>
    <row r="29" spans="1:7" ht="25" customHeight="1" x14ac:dyDescent="0.15">
      <c r="A29" s="2"/>
      <c r="B29" s="11">
        <v>2</v>
      </c>
      <c r="C29" s="22" t="s">
        <v>17</v>
      </c>
      <c r="D29" s="18" t="s">
        <v>10</v>
      </c>
      <c r="E29" s="23">
        <v>7410</v>
      </c>
      <c r="F29" s="21">
        <v>1.1000000000000001</v>
      </c>
      <c r="G29" s="20">
        <f t="shared" si="5"/>
        <v>8151.0000000000009</v>
      </c>
    </row>
    <row r="30" spans="1:7" ht="25" customHeight="1" x14ac:dyDescent="0.15">
      <c r="A30" s="2"/>
      <c r="B30" s="11">
        <v>3</v>
      </c>
      <c r="C30" s="24" t="s">
        <v>22</v>
      </c>
      <c r="D30" s="25" t="s">
        <v>11</v>
      </c>
      <c r="E30" s="26">
        <v>36</v>
      </c>
      <c r="F30" s="21">
        <v>75</v>
      </c>
      <c r="G30" s="20">
        <f t="shared" si="5"/>
        <v>2700</v>
      </c>
    </row>
    <row r="31" spans="1:7" ht="28.5" customHeight="1" x14ac:dyDescent="0.15">
      <c r="A31" s="2"/>
      <c r="B31" s="11">
        <v>4</v>
      </c>
      <c r="C31" s="17" t="s">
        <v>23</v>
      </c>
      <c r="D31" s="18" t="s">
        <v>11</v>
      </c>
      <c r="E31" s="23">
        <v>7</v>
      </c>
      <c r="F31" s="21">
        <v>100</v>
      </c>
      <c r="G31" s="20">
        <f t="shared" si="5"/>
        <v>700</v>
      </c>
    </row>
    <row r="32" spans="1:7" ht="25" customHeight="1" x14ac:dyDescent="0.15">
      <c r="A32" s="2"/>
      <c r="B32" s="11">
        <v>5</v>
      </c>
      <c r="C32" s="17" t="s">
        <v>24</v>
      </c>
      <c r="D32" s="18" t="s">
        <v>10</v>
      </c>
      <c r="E32" s="23">
        <v>216</v>
      </c>
      <c r="F32" s="21">
        <v>2</v>
      </c>
      <c r="G32" s="20">
        <f t="shared" si="5"/>
        <v>432</v>
      </c>
    </row>
    <row r="33" spans="1:7" ht="25" customHeight="1" x14ac:dyDescent="0.15">
      <c r="A33" s="2"/>
      <c r="B33" s="11">
        <v>6</v>
      </c>
      <c r="C33" s="17" t="s">
        <v>16</v>
      </c>
      <c r="D33" s="18" t="s">
        <v>11</v>
      </c>
      <c r="E33" s="23">
        <v>1</v>
      </c>
      <c r="F33" s="21">
        <v>100</v>
      </c>
      <c r="G33" s="20">
        <f t="shared" ref="G33" si="6">E33*F33</f>
        <v>100</v>
      </c>
    </row>
    <row r="34" spans="1:7" ht="25" customHeight="1" x14ac:dyDescent="0.15">
      <c r="B34" s="35"/>
      <c r="C34" s="36"/>
      <c r="D34" s="37"/>
      <c r="E34" s="38"/>
      <c r="F34" s="45" t="s">
        <v>36</v>
      </c>
      <c r="G34" s="39">
        <f>SUM(G28:G33)</f>
        <v>19159.300000000003</v>
      </c>
    </row>
    <row r="35" spans="1:7" ht="25" customHeight="1" x14ac:dyDescent="0.15">
      <c r="F35" s="12" t="s">
        <v>12</v>
      </c>
      <c r="G35" s="46">
        <f>G18+G26+G34</f>
        <v>78406.899999999994</v>
      </c>
    </row>
    <row r="36" spans="1:7" ht="25" customHeight="1" x14ac:dyDescent="0.15">
      <c r="F36" s="13" t="s">
        <v>13</v>
      </c>
      <c r="G36" s="14">
        <f>G35*0.24</f>
        <v>18817.655999999999</v>
      </c>
    </row>
    <row r="37" spans="1:7" ht="25" customHeight="1" x14ac:dyDescent="0.15">
      <c r="F37" s="15" t="s">
        <v>14</v>
      </c>
      <c r="G37" s="16">
        <f>SUM(G35:G36)</f>
        <v>97224.555999999997</v>
      </c>
    </row>
    <row r="39" spans="1:7" x14ac:dyDescent="0.15">
      <c r="B39" s="1" t="s">
        <v>40</v>
      </c>
    </row>
  </sheetData>
  <mergeCells count="6">
    <mergeCell ref="B1:C1"/>
    <mergeCell ref="D1:G1"/>
    <mergeCell ref="B4:C4"/>
    <mergeCell ref="B27:G27"/>
    <mergeCell ref="B7:G7"/>
    <mergeCell ref="B19:G19"/>
  </mergeCells>
  <phoneticPr fontId="15" type="noConversion"/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604C58-9B9C-4011-BE67-3333E321AC6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3b9ebb5b-32c4-4bac-adc3-9c6b20a212e0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83bd9f2f-8515-4072-860f-ad5818d2e4c0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8B8114-25AD-4495-82A9-70D630433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Olavi Marksaar</cp:lastModifiedBy>
  <cp:revision/>
  <dcterms:created xsi:type="dcterms:W3CDTF">2015-06-10T13:35:29Z</dcterms:created>
  <dcterms:modified xsi:type="dcterms:W3CDTF">2025-07-25T05:38:33Z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